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PRESUPUESTAL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<sst xmlns="http://schemas.openxmlformats.org/spreadsheetml/2006/main" count="203" uniqueCount="142">
  <si>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</si>
  <si>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</si>
  <si>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</si>
  <si>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</si>
  <si>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</si>
  <si>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</si>
  <si>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</si>
  <si>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</si>
  <si>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</si>
  <si>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</si>
  <si>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</si>
  <si>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</si>
  <si>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</si>
  <si>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</si>
  <si>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</si>
  <si>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</si>
  <si>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</si>
  <si>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</si>
  <si>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</si>
  <si>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</si>
  <si>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</si>
  <si>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</si>
  <si>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</si>
  <si>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</si>
  <si>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</si>
  <si>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</si>
  <si>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</si>
  <si>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</si>
  <si>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</si>
  <si>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</si>
  <si>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</si>
  <si>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</si>
  <si>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</si>
  <si>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</si>
  <si>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</si>
  <si>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</si>
  <si>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</si>
  <si>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</si>
  <si>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</si>
  <si>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</si>
  <si>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</si>
  <si>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</si>
  <si>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</si>
  <si>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</si>
  <si>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</si>
  <si>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</si>
  <si>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</si>
  <si>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</si>
  <si>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</si>
  <si>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</si>
  <si>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</si>
  <si>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</si>
  <si>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</si>
  <si>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</si>
  <si>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</si>
  <si>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</si>
  <si>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</si>
  <si>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</si>
  <si>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</si>
  <si>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</si>
  <si>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</si>
  <si>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</si>
  <si>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</si>
  <si>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</si>
  <si>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</si>
  <si>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</si>
  <si>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</si>
  <si>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</si>
  <si>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</si>
  <si>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</si>
  <si>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</si>
  <si>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</si>
  <si>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</si>
  <si>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</si>
  <si>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</si>
  <si>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</si>
  <si>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</si>
  <si>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</si>
  <si>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</si>
  <si>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</si>
  <si>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</si>
  <si>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</si>
  <si>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</si>
  <si>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</si>
  <si>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</si>
  <si>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</si>
  <si>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</si>
  <si>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</si>
  <si>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</si>
  <si>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</si>
  <si>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</si>
  <si>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</si>
  <si>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</si>
  <si>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</si>
  <si>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</si>
  <si>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</si>
  <si>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</si>
  <si>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</si>
  <si>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</si>
  <si>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</si>
  <si>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</si>
  <si>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</si>
  <si>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</si>
  <si>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</si>
  <si>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</si>
  <si>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</si>
  <si>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</si>
  <si>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</si>
  <si>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</si>
  <si>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</si>
  <si>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</si>
  <si>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</si>
  <si>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</si>
  <si>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</si>
  <si>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</si>
  <si>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</si>
  <si>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</si>
  <si>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</si>
  <si>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</si>
  <si>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</si>
  <si>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</si>
  <si>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</si>
  <si>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</si>
  <si>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</si>
  <si>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</si>
  <si>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</si>
  <si>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</si>
  <si>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</si>
  <si>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</si>
  <si>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</si>
  <si>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</si>
  <si>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</si>
  <si>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</si>
  <si>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</si>
  <si>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</si>
  <si>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</si>
  <si>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</si>
  <si>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Municipal de Agua Potable y Alcantarillado de Santiago Maravatío, Guanajuato.
Estado Analítico del Ejercicio del Presupuesto de Egresos
Clasificación por Objeto del Gasto (Capítulo y Concepto)
Del 1 de Enero al 31 de Diciembre de 2020</t>
  </si>
  <si>
    <t>Sistema Municipal de Agua Potable y Alcantarillado de Santiago Maravatío, Guanajuato.
Estado Analítico del Ejercicio del Presupuesto de Egresos
Clasificación Económica (por Tipo de Gasto)
Del 1 de Enero al 31 de Diciembre de 2020</t>
  </si>
  <si>
    <t>31120-0101 AGUA POTABLE SANTIAGO MARAVAT</t>
  </si>
  <si>
    <t>Sistema Municipal de Agua Potable y Alcantarillado de Santiago Maravatío, Guanajuato.
Estado Analítico del Ejercicio del Presupuesto de Egresos
Clasificación Administrativa
Del 1 de Enero al 31 de Diciembre de 2020</t>
  </si>
  <si>
    <t>Sistema Municipal de Agua Potable y Alcantarillado de Santiago Maravatío, Guanajuato.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</si>
</sst>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956725</v>
      </c>
      <c r="D5" s="34">
        <f>SUM(D6:D12)</f>
        <v>501221.63</v>
      </c>
      <c r="E5" s="34">
        <f>C5+D5</f>
        <v>1457946.63</v>
      </c>
      <c r="F5" s="34">
        <f>SUM(F6:F12)</f>
        <v>913347.48</v>
      </c>
      <c r="G5" s="34">
        <f>SUM(G6:G12)</f>
        <v>913347.48</v>
      </c>
      <c r="H5" s="34">
        <f>E5-F5</f>
        <v>544599.14999999991</v>
      </c>
    </row>
    <row r="6" spans="1:8" x14ac:dyDescent="0.2">
      <c r="A6" s="28">
        <v>1100</v>
      </c>
      <c r="B6" s="10" t="s">
        <v>73</v>
      </c>
      <c r="C6" s="12">
        <v>647568</v>
      </c>
      <c r="D6" s="12">
        <v>184262.43</v>
      </c>
      <c r="E6" s="12">
        <f t="shared" ref="E6:E69" si="0">C6+D6</f>
        <v>831830.42999999993</v>
      </c>
      <c r="F6" s="12">
        <v>642200.22</v>
      </c>
      <c r="G6" s="12">
        <v>642200.22</v>
      </c>
      <c r="H6" s="12">
        <f t="shared" ref="H6:H69" si="1">E6-F6</f>
        <v>189630.20999999996</v>
      </c>
    </row>
    <row r="7" spans="1:8" x14ac:dyDescent="0.2">
      <c r="A7" s="28">
        <v>1200</v>
      </c>
      <c r="B7" s="10" t="s">
        <v>74</v>
      </c>
      <c r="C7" s="12">
        <v>99265</v>
      </c>
      <c r="D7" s="12">
        <v>27872</v>
      </c>
      <c r="E7" s="12">
        <f t="shared" si="0"/>
        <v>127137</v>
      </c>
      <c r="F7" s="12">
        <v>90998.53</v>
      </c>
      <c r="G7" s="12">
        <v>90998.53</v>
      </c>
      <c r="H7" s="12">
        <f t="shared" si="1"/>
        <v>36138.47</v>
      </c>
    </row>
    <row r="8" spans="1:8" x14ac:dyDescent="0.2">
      <c r="A8" s="28">
        <v>1300</v>
      </c>
      <c r="B8" s="10" t="s">
        <v>75</v>
      </c>
      <c r="C8" s="12">
        <v>174892</v>
      </c>
      <c r="D8" s="12">
        <v>289087.2</v>
      </c>
      <c r="E8" s="12">
        <f t="shared" si="0"/>
        <v>463979.2</v>
      </c>
      <c r="F8" s="12">
        <v>176249.35</v>
      </c>
      <c r="G8" s="12">
        <v>176249.35</v>
      </c>
      <c r="H8" s="12">
        <f t="shared" si="1"/>
        <v>287729.84999999998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35000</v>
      </c>
      <c r="D10" s="12">
        <v>0</v>
      </c>
      <c r="E10" s="12">
        <f t="shared" si="0"/>
        <v>35000</v>
      </c>
      <c r="F10" s="12">
        <v>3899.38</v>
      </c>
      <c r="G10" s="12">
        <v>3899.38</v>
      </c>
      <c r="H10" s="12">
        <f t="shared" si="1"/>
        <v>31100.62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296532.86</v>
      </c>
      <c r="D13" s="35">
        <f>SUM(D14:D22)</f>
        <v>39204</v>
      </c>
      <c r="E13" s="35">
        <f t="shared" si="0"/>
        <v>335736.86</v>
      </c>
      <c r="F13" s="35">
        <f>SUM(F14:F22)</f>
        <v>229834.14</v>
      </c>
      <c r="G13" s="35">
        <f>SUM(G14:G22)</f>
        <v>229834.14</v>
      </c>
      <c r="H13" s="35">
        <f t="shared" si="1"/>
        <v>105902.71999999997</v>
      </c>
    </row>
    <row r="14" spans="1:8" x14ac:dyDescent="0.2">
      <c r="A14" s="28">
        <v>2100</v>
      </c>
      <c r="B14" s="10" t="s">
        <v>78</v>
      </c>
      <c r="C14" s="12">
        <v>26000</v>
      </c>
      <c r="D14" s="12">
        <v>2737.56</v>
      </c>
      <c r="E14" s="12">
        <f t="shared" si="0"/>
        <v>28737.56</v>
      </c>
      <c r="F14" s="12">
        <v>19090.59</v>
      </c>
      <c r="G14" s="12">
        <v>19090.59</v>
      </c>
      <c r="H14" s="12">
        <f t="shared" si="1"/>
        <v>9646.9700000000012</v>
      </c>
    </row>
    <row r="15" spans="1:8" x14ac:dyDescent="0.2">
      <c r="A15" s="28">
        <v>2200</v>
      </c>
      <c r="B15" s="10" t="s">
        <v>79</v>
      </c>
      <c r="C15" s="12">
        <v>5000</v>
      </c>
      <c r="D15" s="12">
        <v>0</v>
      </c>
      <c r="E15" s="12">
        <f t="shared" si="0"/>
        <v>5000</v>
      </c>
      <c r="F15" s="12">
        <v>0</v>
      </c>
      <c r="G15" s="12">
        <v>0</v>
      </c>
      <c r="H15" s="12">
        <f t="shared" si="1"/>
        <v>5000</v>
      </c>
    </row>
    <row r="16" spans="1:8" x14ac:dyDescent="0.2">
      <c r="A16" s="28">
        <v>2300</v>
      </c>
      <c r="B16" s="10" t="s">
        <v>80</v>
      </c>
      <c r="C16" s="12">
        <v>66120</v>
      </c>
      <c r="D16" s="12">
        <v>14291.2</v>
      </c>
      <c r="E16" s="12">
        <f t="shared" si="0"/>
        <v>80411.199999999997</v>
      </c>
      <c r="F16" s="12">
        <v>72772.800000000003</v>
      </c>
      <c r="G16" s="12">
        <v>72772.800000000003</v>
      </c>
      <c r="H16" s="12">
        <f t="shared" si="1"/>
        <v>7638.3999999999942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20000</v>
      </c>
      <c r="D18" s="12">
        <v>7675.24</v>
      </c>
      <c r="E18" s="12">
        <f t="shared" si="0"/>
        <v>27675.239999999998</v>
      </c>
      <c r="F18" s="12">
        <v>2680</v>
      </c>
      <c r="G18" s="12">
        <v>2680</v>
      </c>
      <c r="H18" s="12">
        <f t="shared" si="1"/>
        <v>24995.239999999998</v>
      </c>
    </row>
    <row r="19" spans="1:8" x14ac:dyDescent="0.2">
      <c r="A19" s="28">
        <v>2600</v>
      </c>
      <c r="B19" s="10" t="s">
        <v>83</v>
      </c>
      <c r="C19" s="12">
        <v>78000</v>
      </c>
      <c r="D19" s="12">
        <v>10000</v>
      </c>
      <c r="E19" s="12">
        <f t="shared" si="0"/>
        <v>88000</v>
      </c>
      <c r="F19" s="12">
        <v>43284.79</v>
      </c>
      <c r="G19" s="12">
        <v>43284.79</v>
      </c>
      <c r="H19" s="12">
        <f t="shared" si="1"/>
        <v>44715.21</v>
      </c>
    </row>
    <row r="20" spans="1:8" x14ac:dyDescent="0.2">
      <c r="A20" s="28">
        <v>2700</v>
      </c>
      <c r="B20" s="10" t="s">
        <v>84</v>
      </c>
      <c r="C20" s="12">
        <v>5000</v>
      </c>
      <c r="D20" s="12">
        <v>0</v>
      </c>
      <c r="E20" s="12">
        <f t="shared" si="0"/>
        <v>5000</v>
      </c>
      <c r="F20" s="12">
        <v>0</v>
      </c>
      <c r="G20" s="12">
        <v>0</v>
      </c>
      <c r="H20" s="12">
        <f t="shared" si="1"/>
        <v>5000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96412.86</v>
      </c>
      <c r="D22" s="12">
        <v>4500</v>
      </c>
      <c r="E22" s="12">
        <f t="shared" si="0"/>
        <v>100912.86</v>
      </c>
      <c r="F22" s="12">
        <v>92005.96</v>
      </c>
      <c r="G22" s="12">
        <v>92005.96</v>
      </c>
      <c r="H22" s="12">
        <f t="shared" si="1"/>
        <v>8906.8999999999942</v>
      </c>
    </row>
    <row r="23" spans="1:8" x14ac:dyDescent="0.2">
      <c r="A23" s="29" t="s">
        <v>66</v>
      </c>
      <c r="B23" s="6"/>
      <c r="C23" s="35">
        <f>SUM(C24:C32)</f>
        <v>1306690.06</v>
      </c>
      <c r="D23" s="35">
        <f>SUM(D24:D32)</f>
        <v>228354</v>
      </c>
      <c r="E23" s="35">
        <f t="shared" si="0"/>
        <v>1535044.06</v>
      </c>
      <c r="F23" s="35">
        <f>SUM(F24:F32)</f>
        <v>883076.06000000017</v>
      </c>
      <c r="G23" s="35">
        <f>SUM(G24:G32)</f>
        <v>883076.06000000017</v>
      </c>
      <c r="H23" s="35">
        <f t="shared" si="1"/>
        <v>651967.99999999988</v>
      </c>
    </row>
    <row r="24" spans="1:8" x14ac:dyDescent="0.2">
      <c r="A24" s="28">
        <v>3100</v>
      </c>
      <c r="B24" s="10" t="s">
        <v>87</v>
      </c>
      <c r="C24" s="12">
        <v>1057554.56</v>
      </c>
      <c r="D24" s="12">
        <v>225228</v>
      </c>
      <c r="E24" s="12">
        <f t="shared" si="0"/>
        <v>1282782.56</v>
      </c>
      <c r="F24" s="12">
        <v>742272.81</v>
      </c>
      <c r="G24" s="12">
        <v>742272.81</v>
      </c>
      <c r="H24" s="12">
        <f t="shared" si="1"/>
        <v>540509.75</v>
      </c>
    </row>
    <row r="25" spans="1:8" x14ac:dyDescent="0.2">
      <c r="A25" s="28">
        <v>3200</v>
      </c>
      <c r="B25" s="10" t="s">
        <v>88</v>
      </c>
      <c r="C25" s="12">
        <v>8000</v>
      </c>
      <c r="D25" s="12">
        <v>0</v>
      </c>
      <c r="E25" s="12">
        <f t="shared" si="0"/>
        <v>8000</v>
      </c>
      <c r="F25" s="12">
        <v>0</v>
      </c>
      <c r="G25" s="12">
        <v>0</v>
      </c>
      <c r="H25" s="12">
        <f t="shared" si="1"/>
        <v>8000</v>
      </c>
    </row>
    <row r="26" spans="1:8" x14ac:dyDescent="0.2">
      <c r="A26" s="28">
        <v>3300</v>
      </c>
      <c r="B26" s="10" t="s">
        <v>89</v>
      </c>
      <c r="C26" s="12">
        <v>53425</v>
      </c>
      <c r="D26" s="12">
        <v>0</v>
      </c>
      <c r="E26" s="12">
        <f t="shared" si="0"/>
        <v>53425</v>
      </c>
      <c r="F26" s="12">
        <v>28684.560000000001</v>
      </c>
      <c r="G26" s="12">
        <v>28684.560000000001</v>
      </c>
      <c r="H26" s="12">
        <f t="shared" si="1"/>
        <v>24740.44</v>
      </c>
    </row>
    <row r="27" spans="1:8" x14ac:dyDescent="0.2">
      <c r="A27" s="28">
        <v>3400</v>
      </c>
      <c r="B27" s="10" t="s">
        <v>90</v>
      </c>
      <c r="C27" s="12">
        <v>5500</v>
      </c>
      <c r="D27" s="12">
        <v>100</v>
      </c>
      <c r="E27" s="12">
        <f t="shared" si="0"/>
        <v>5600</v>
      </c>
      <c r="F27" s="12">
        <v>3260.06</v>
      </c>
      <c r="G27" s="12">
        <v>3260.06</v>
      </c>
      <c r="H27" s="12">
        <f t="shared" si="1"/>
        <v>2339.94</v>
      </c>
    </row>
    <row r="28" spans="1:8" x14ac:dyDescent="0.2">
      <c r="A28" s="28">
        <v>3500</v>
      </c>
      <c r="B28" s="10" t="s">
        <v>91</v>
      </c>
      <c r="C28" s="12">
        <v>19000</v>
      </c>
      <c r="D28" s="12">
        <v>0</v>
      </c>
      <c r="E28" s="12">
        <f t="shared" si="0"/>
        <v>19000</v>
      </c>
      <c r="F28" s="12">
        <v>0</v>
      </c>
      <c r="G28" s="12">
        <v>0</v>
      </c>
      <c r="H28" s="12">
        <f t="shared" si="1"/>
        <v>19000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8500</v>
      </c>
      <c r="D30" s="12">
        <v>0</v>
      </c>
      <c r="E30" s="12">
        <f t="shared" si="0"/>
        <v>8500</v>
      </c>
      <c r="F30" s="12">
        <v>4941.63</v>
      </c>
      <c r="G30" s="12">
        <v>4941.63</v>
      </c>
      <c r="H30" s="12">
        <f t="shared" si="1"/>
        <v>3558.37</v>
      </c>
    </row>
    <row r="31" spans="1:8" x14ac:dyDescent="0.2">
      <c r="A31" s="28">
        <v>3800</v>
      </c>
      <c r="B31" s="10" t="s">
        <v>94</v>
      </c>
      <c r="C31" s="12">
        <v>10000</v>
      </c>
      <c r="D31" s="12">
        <v>0</v>
      </c>
      <c r="E31" s="12">
        <f t="shared" si="0"/>
        <v>10000</v>
      </c>
      <c r="F31" s="12">
        <v>0</v>
      </c>
      <c r="G31" s="12">
        <v>0</v>
      </c>
      <c r="H31" s="12">
        <f t="shared" si="1"/>
        <v>10000</v>
      </c>
    </row>
    <row r="32" spans="1:8" x14ac:dyDescent="0.2">
      <c r="A32" s="28">
        <v>3900</v>
      </c>
      <c r="B32" s="10" t="s">
        <v>18</v>
      </c>
      <c r="C32" s="12">
        <v>144710.5</v>
      </c>
      <c r="D32" s="12">
        <v>3026</v>
      </c>
      <c r="E32" s="12">
        <f t="shared" si="0"/>
        <v>147736.5</v>
      </c>
      <c r="F32" s="12">
        <v>103917</v>
      </c>
      <c r="G32" s="12">
        <v>103917</v>
      </c>
      <c r="H32" s="12">
        <f t="shared" si="1"/>
        <v>43819.5</v>
      </c>
    </row>
    <row r="33" spans="1:8" x14ac:dyDescent="0.2">
      <c r="A33" s="29" t="s">
        <v>67</v>
      </c>
      <c r="B33" s="6"/>
      <c r="C33" s="35">
        <f>SUM(C34:C42)</f>
        <v>40000</v>
      </c>
      <c r="D33" s="35">
        <f>SUM(D34:D42)</f>
        <v>0</v>
      </c>
      <c r="E33" s="35">
        <f t="shared" si="0"/>
        <v>40000</v>
      </c>
      <c r="F33" s="35">
        <f>SUM(F34:F42)</f>
        <v>40000</v>
      </c>
      <c r="G33" s="35">
        <f>SUM(G34:G42)</f>
        <v>40000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40000</v>
      </c>
      <c r="D37" s="12">
        <v>0</v>
      </c>
      <c r="E37" s="12">
        <f t="shared" si="0"/>
        <v>40000</v>
      </c>
      <c r="F37" s="12">
        <v>40000</v>
      </c>
      <c r="G37" s="12">
        <v>40000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19000</v>
      </c>
      <c r="D43" s="35">
        <f>SUM(D44:D52)</f>
        <v>0</v>
      </c>
      <c r="E43" s="35">
        <f t="shared" si="0"/>
        <v>19000</v>
      </c>
      <c r="F43" s="35">
        <f>SUM(F44:F52)</f>
        <v>0</v>
      </c>
      <c r="G43" s="35">
        <f>SUM(G44:G52)</f>
        <v>0</v>
      </c>
      <c r="H43" s="35">
        <f t="shared" si="1"/>
        <v>19000</v>
      </c>
    </row>
    <row r="44" spans="1:8" x14ac:dyDescent="0.2">
      <c r="A44" s="28">
        <v>5100</v>
      </c>
      <c r="B44" s="10" t="s">
        <v>102</v>
      </c>
      <c r="C44" s="12">
        <v>19000</v>
      </c>
      <c r="D44" s="12">
        <v>0</v>
      </c>
      <c r="E44" s="12">
        <f t="shared" si="0"/>
        <v>19000</v>
      </c>
      <c r="F44" s="12">
        <v>0</v>
      </c>
      <c r="G44" s="12">
        <v>0</v>
      </c>
      <c r="H44" s="12">
        <f t="shared" si="1"/>
        <v>19000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2618947.92</v>
      </c>
      <c r="D77" s="37">
        <f t="shared" si="4"/>
        <v>768779.63</v>
      </c>
      <c r="E77" s="37">
        <f t="shared" si="4"/>
        <v>3387727.55</v>
      </c>
      <c r="F77" s="37">
        <f t="shared" si="4"/>
        <v>2066257.6800000002</v>
      </c>
      <c r="G77" s="37">
        <f t="shared" si="4"/>
        <v>2066257.6800000002</v>
      </c>
      <c r="H77" s="37">
        <f t="shared" si="4"/>
        <v>1321469.8699999996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2599947.92</v>
      </c>
      <c r="D5" s="38">
        <v>768779.63</v>
      </c>
      <c r="E5" s="38">
        <f>C5+D5</f>
        <v>3368727.55</v>
      </c>
      <c r="F5" s="38">
        <v>2066257.68</v>
      </c>
      <c r="G5" s="38">
        <v>2066257.68</v>
      </c>
      <c r="H5" s="38">
        <f>E5-F5</f>
        <v>1302469.8699999999</v>
      </c>
    </row>
    <row r="6" spans="1:8" x14ac:dyDescent="0.2">
      <c r="A6" s="5"/>
      <c r="B6" s="13" t="s">
        <v>1</v>
      </c>
      <c r="C6" s="38">
        <v>19000</v>
      </c>
      <c r="D6" s="38">
        <v>0</v>
      </c>
      <c r="E6" s="38">
        <f>C6+D6</f>
        <v>19000</v>
      </c>
      <c r="F6" s="38">
        <v>0</v>
      </c>
      <c r="G6" s="38">
        <v>0</v>
      </c>
      <c r="H6" s="38">
        <f>E6-F6</f>
        <v>19000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2618947.92</v>
      </c>
      <c r="D10" s="37">
        <f t="shared" si="0"/>
        <v>768779.63</v>
      </c>
      <c r="E10" s="37">
        <f t="shared" si="0"/>
        <v>3387727.55</v>
      </c>
      <c r="F10" s="37">
        <f t="shared" si="0"/>
        <v>2066257.68</v>
      </c>
      <c r="G10" s="37">
        <f t="shared" si="0"/>
        <v>2066257.68</v>
      </c>
      <c r="H10" s="37">
        <f t="shared" si="0"/>
        <v>1321469.8699999999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2618947.92</v>
      </c>
      <c r="D6" s="12">
        <v>768779.63</v>
      </c>
      <c r="E6" s="12">
        <f>C6+D6</f>
        <v>3387727.55</v>
      </c>
      <c r="F6" s="12">
        <v>2066257.68</v>
      </c>
      <c r="G6" s="12">
        <v>2066257.68</v>
      </c>
      <c r="H6" s="12">
        <f>E6-F6</f>
        <v>1321469.8699999999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2618947.92</v>
      </c>
      <c r="D14" s="40">
        <f t="shared" si="2"/>
        <v>768779.63</v>
      </c>
      <c r="E14" s="40">
        <f t="shared" si="2"/>
        <v>3387727.55</v>
      </c>
      <c r="F14" s="40">
        <f t="shared" si="2"/>
        <v>2066257.68</v>
      </c>
      <c r="G14" s="40">
        <f t="shared" si="2"/>
        <v>2066257.68</v>
      </c>
      <c r="H14" s="40">
        <f t="shared" si="2"/>
        <v>1321469.8699999999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2618947.92</v>
      </c>
      <c r="D14" s="35">
        <f t="shared" si="3"/>
        <v>768779.63</v>
      </c>
      <c r="E14" s="35">
        <f t="shared" si="3"/>
        <v>3387727.55</v>
      </c>
      <c r="F14" s="35">
        <f t="shared" si="3"/>
        <v>2066257.68</v>
      </c>
      <c r="G14" s="35">
        <f t="shared" si="3"/>
        <v>2066257.68</v>
      </c>
      <c r="H14" s="35">
        <f t="shared" si="3"/>
        <v>1321469.8699999999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2618947.92</v>
      </c>
      <c r="D16" s="12">
        <v>768779.63</v>
      </c>
      <c r="E16" s="12">
        <f t="shared" ref="E16:E21" si="5">C16+D16</f>
        <v>3387727.55</v>
      </c>
      <c r="F16" s="12">
        <v>2066257.68</v>
      </c>
      <c r="G16" s="12">
        <v>2066257.68</v>
      </c>
      <c r="H16" s="12">
        <f t="shared" si="4"/>
        <v>1321469.8699999999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2618947.92</v>
      </c>
      <c r="D37" s="40">
        <f t="shared" si="12"/>
        <v>768779.63</v>
      </c>
      <c r="E37" s="40">
        <f t="shared" si="12"/>
        <v>3387727.55</v>
      </c>
      <c r="F37" s="40">
        <f t="shared" si="12"/>
        <v>2066257.68</v>
      </c>
      <c r="G37" s="40">
        <f t="shared" si="12"/>
        <v>2066257.68</v>
      </c>
      <c r="H37" s="40">
        <f t="shared" si="12"/>
        <v>1321469.8699999999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2018-07-14T22:21:14Z</cp:lastPrinted>
  <dcterms:created xsi:type="dcterms:W3CDTF">2014-02-10T03:37:14Z</dcterms:created>
  <dcterms:modified xsi:type="dcterms:W3CDTF">2022-11-11T02:12:46Z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